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43" activeTab="0"/>
  </bookViews>
  <sheets>
    <sheet name="Budget" sheetId="1" r:id="rId1"/>
    <sheet name="Detail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<sst xmlns="http://schemas.openxmlformats.org/spreadsheetml/2006/main" count="85" uniqueCount="74">
  <si>
    <t>Spruce Elementary PTO Budget for 2014-2015</t>
  </si>
  <si>
    <t>With permission of the Board of Directors to re-allocate</t>
  </si>
  <si>
    <t>BUDGET</t>
  </si>
  <si>
    <t>MONTH TO DATE</t>
  </si>
  <si>
    <t>YEAR TO DATE</t>
  </si>
  <si>
    <t>PROFIT/LOSS</t>
  </si>
  <si>
    <t>DESCRIPTION</t>
  </si>
  <si>
    <t>INCOME</t>
  </si>
  <si>
    <t>EXPENSE</t>
  </si>
  <si>
    <t>Carry over from  '13 – '14</t>
  </si>
  <si>
    <t>NSF Check bank fees</t>
  </si>
  <si>
    <t>Savings Interest</t>
  </si>
  <si>
    <t>FUND RAISERS:</t>
  </si>
  <si>
    <t>Donations to PTA</t>
  </si>
  <si>
    <t>6th grade portion of fundraiser</t>
  </si>
  <si>
    <t>Box tops/Campbell's labels mailing</t>
  </si>
  <si>
    <t>Terracycle</t>
  </si>
  <si>
    <t>Rummage Sale</t>
  </si>
  <si>
    <t>Spirit Wear</t>
  </si>
  <si>
    <t xml:space="preserve">Yearbooks </t>
  </si>
  <si>
    <t>E-Scrip/Misc Programs</t>
  </si>
  <si>
    <t>Innisbrook</t>
  </si>
  <si>
    <t>5 Guys</t>
  </si>
  <si>
    <t>Mariners</t>
  </si>
  <si>
    <t>EVENTS:</t>
  </si>
  <si>
    <t>Family Fun Night 1 Harvest Festival</t>
  </si>
  <si>
    <t>Family Fun Night 2 Movie Night</t>
  </si>
  <si>
    <t>Family Fun Night 3 Chuck E Cheese</t>
  </si>
  <si>
    <t>Family Fun Night 3 Sweetheart Bingo</t>
  </si>
  <si>
    <t>Family Fun Night 4 Book Exchange</t>
  </si>
  <si>
    <t>Family Fun Night 5 McTeacher Night</t>
  </si>
  <si>
    <t>Family Fun Night 6 All School Dance</t>
  </si>
  <si>
    <t>SERVICES:</t>
  </si>
  <si>
    <t>Hospitality - staff appreciation</t>
  </si>
  <si>
    <t>DONATIONS:</t>
  </si>
  <si>
    <t>Assemblies</t>
  </si>
  <si>
    <t>FY13 Books/Posters</t>
  </si>
  <si>
    <t xml:space="preserve">Outdoor camp scholarship </t>
  </si>
  <si>
    <t>FY13 Camp Scholarship 550</t>
  </si>
  <si>
    <t>Classroom Grants:</t>
  </si>
  <si>
    <t>Library</t>
  </si>
  <si>
    <t>Music</t>
  </si>
  <si>
    <t>Physical education</t>
  </si>
  <si>
    <t>Classroom Grants (25 X $150)</t>
  </si>
  <si>
    <t>FY12</t>
  </si>
  <si>
    <t>PTA EXPENSES:</t>
  </si>
  <si>
    <t xml:space="preserve">Educational Support Fund </t>
  </si>
  <si>
    <t>Insurance/Fee</t>
  </si>
  <si>
    <t>Supplies, Newsletter, Etc.</t>
  </si>
  <si>
    <t>Phone</t>
  </si>
  <si>
    <t>Actual Starting Bank Balance</t>
  </si>
  <si>
    <t>YTD Income</t>
  </si>
  <si>
    <t>YTD Expenses</t>
  </si>
  <si>
    <t>Balance Available to PTA</t>
  </si>
  <si>
    <t>Minimum Balance in Savings</t>
  </si>
  <si>
    <t>Detailed Cash Record of Spruce Elementary PTO 2014-2015</t>
  </si>
  <si>
    <t xml:space="preserve">The cash record is kept by the Treasurer and is a detailed account of all the cash received or paid out of PTO treasury.  </t>
  </si>
  <si>
    <t>Date</t>
  </si>
  <si>
    <t>Check #</t>
  </si>
  <si>
    <t>Pay to the Order of:</t>
  </si>
  <si>
    <t>Details</t>
  </si>
  <si>
    <t>Amount -</t>
  </si>
  <si>
    <t>Amount +</t>
  </si>
  <si>
    <t>Balance</t>
  </si>
  <si>
    <t>Balance Forward from 2012-2013</t>
  </si>
  <si>
    <t>Deposit</t>
  </si>
  <si>
    <t>FY13</t>
  </si>
  <si>
    <t>Kim LaFleur</t>
  </si>
  <si>
    <t>Classroom Grant</t>
  </si>
  <si>
    <t>July's Ending Balance</t>
  </si>
  <si>
    <t>Electronic Scrip</t>
  </si>
  <si>
    <t>Electronic Scrip – Amazon</t>
  </si>
  <si>
    <t>Jennifer Wade</t>
  </si>
  <si>
    <t>August's Ending Balance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</si>
</sst>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.00_);&quot;($&quot;#,##0.00\)"/>
    <numFmt numFmtId="165" formatCode="_(\$* #,##0.00_);_(\$* \(#,##0.00\);_(\$* \-??_);_(@_)"/>
    <numFmt numFmtId="166" formatCode="[$$-409]#,##0.00;[Red]\-[$$-409]#,##0.00"/>
    <numFmt numFmtId="167" formatCode="m/d/yy;@"/>
    <numFmt numFmtId="168" formatCode="\$#,##0.00"/>
    <numFmt numFmtId="169" formatCode="\$#,##0.00_);[Red]&quot;($&quot;#,##0.00\)"/>
  </numFmts>
  <fonts count="46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horizontal="center" shrinkToFit="1"/>
      <protection locked="0"/>
    </xf>
    <xf numFmtId="39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14" fontId="2" fillId="0" borderId="0" xfId="0" applyNumberFormat="1" applyFont="1" applyFill="1" applyBorder="1" applyAlignment="1" applyProtection="1">
      <alignment horizontal="right" vertical="center"/>
      <protection locked="0"/>
    </xf>
    <xf numFmtId="164" fontId="2" fillId="0" borderId="0" xfId="0" applyNumberFormat="1" applyFont="1" applyFill="1" applyBorder="1" applyAlignment="1" applyProtection="1">
      <alignment horizontal="left"/>
      <protection locked="0"/>
    </xf>
    <xf numFmtId="0" fontId="3" fillId="0" borderId="10" xfId="0" applyNumberFormat="1" applyFont="1" applyFill="1" applyBorder="1" applyAlignment="1" applyProtection="1">
      <alignment horizontal="center" shrinkToFit="1"/>
      <protection locked="0"/>
    </xf>
    <xf numFmtId="39" fontId="3" fillId="0" borderId="10" xfId="0" applyNumberFormat="1" applyFont="1" applyFill="1" applyBorder="1" applyAlignment="1" applyProtection="1">
      <alignment horizontal="center"/>
      <protection locked="0"/>
    </xf>
    <xf numFmtId="39" fontId="3" fillId="0" borderId="11" xfId="0" applyNumberFormat="1" applyFont="1" applyFill="1" applyBorder="1" applyAlignment="1" applyProtection="1">
      <alignment horizontal="center"/>
      <protection locked="0"/>
    </xf>
    <xf numFmtId="164" fontId="3" fillId="0" borderId="10" xfId="0" applyNumberFormat="1" applyFont="1" applyFill="1" applyBorder="1" applyAlignment="1" applyProtection="1">
      <alignment horizontal="center"/>
      <protection locked="0"/>
    </xf>
    <xf numFmtId="164" fontId="3" fillId="0" borderId="11" xfId="0" applyNumberFormat="1" applyFont="1" applyFill="1" applyBorder="1" applyAlignment="1" applyProtection="1">
      <alignment horizontal="center"/>
      <protection locked="0"/>
    </xf>
    <xf numFmtId="164" fontId="3" fillId="0" borderId="12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 horizontal="center" shrinkToFit="1"/>
      <protection locked="0"/>
    </xf>
    <xf numFmtId="165" fontId="4" fillId="0" borderId="10" xfId="0" applyNumberFormat="1" applyFont="1" applyFill="1" applyBorder="1" applyAlignment="1" applyProtection="1">
      <alignment horizontal="center" vertical="center"/>
      <protection locked="0"/>
    </xf>
    <xf numFmtId="165" fontId="4" fillId="0" borderId="11" xfId="0" applyNumberFormat="1" applyFont="1" applyFill="1" applyBorder="1" applyAlignment="1" applyProtection="1">
      <alignment horizontal="center" vertical="center"/>
      <protection locked="0"/>
    </xf>
    <xf numFmtId="165" fontId="5" fillId="0" borderId="10" xfId="0" applyNumberFormat="1" applyFont="1" applyFill="1" applyBorder="1" applyAlignment="1" applyProtection="1">
      <alignment horizontal="center" vertical="center"/>
      <protection locked="0"/>
    </xf>
    <xf numFmtId="165" fontId="5" fillId="0" borderId="11" xfId="0" applyNumberFormat="1" applyFont="1" applyFill="1" applyBorder="1" applyAlignment="1" applyProtection="1">
      <alignment horizontal="center" vertical="center"/>
      <protection locked="0"/>
    </xf>
    <xf numFmtId="166" fontId="5" fillId="0" borderId="11" xfId="0" applyNumberFormat="1" applyFont="1" applyFill="1" applyBorder="1" applyAlignment="1" applyProtection="1">
      <alignment horizontal="center" vertical="center"/>
      <protection locked="0"/>
    </xf>
    <xf numFmtId="166" fontId="5" fillId="0" borderId="12" xfId="0" applyNumberFormat="1" applyFont="1" applyFill="1" applyBorder="1" applyAlignment="1" applyProtection="1">
      <alignment horizontal="center" vertical="center"/>
      <protection locked="0"/>
    </xf>
    <xf numFmtId="165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NumberFormat="1" applyFont="1" applyFill="1" applyBorder="1" applyAlignment="1" applyProtection="1">
      <alignment horizontal="center" shrinkToFit="1"/>
      <protection locked="0"/>
    </xf>
    <xf numFmtId="0" fontId="4" fillId="0" borderId="10" xfId="0" applyNumberFormat="1" applyFont="1" applyFill="1" applyBorder="1" applyAlignment="1" applyProtection="1">
      <alignment horizontal="center" shrinkToFit="1"/>
      <protection locked="0"/>
    </xf>
    <xf numFmtId="165" fontId="0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 shrinkToFit="1"/>
      <protection locked="0"/>
    </xf>
    <xf numFmtId="165" fontId="4" fillId="0" borderId="0" xfId="0" applyNumberFormat="1" applyFont="1" applyFill="1" applyBorder="1" applyAlignment="1" applyProtection="1">
      <alignment horizontal="center" vertical="center"/>
      <protection locked="0"/>
    </xf>
    <xf numFmtId="165" fontId="5" fillId="0" borderId="13" xfId="0" applyNumberFormat="1" applyFont="1" applyFill="1" applyBorder="1" applyAlignment="1" applyProtection="1">
      <alignment horizontal="center" vertical="center"/>
      <protection locked="0"/>
    </xf>
    <xf numFmtId="165" fontId="5" fillId="0" borderId="14" xfId="0" applyNumberFormat="1" applyFont="1" applyFill="1" applyBorder="1" applyAlignment="1" applyProtection="1">
      <alignment horizontal="center" vertical="center"/>
      <protection locked="0"/>
    </xf>
    <xf numFmtId="166" fontId="5" fillId="0" borderId="14" xfId="0" applyNumberFormat="1" applyFont="1" applyFill="1" applyBorder="1" applyAlignment="1" applyProtection="1">
      <alignment horizontal="center" vertical="center"/>
      <protection locked="0"/>
    </xf>
    <xf numFmtId="166" fontId="4" fillId="0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>
      <alignment/>
    </xf>
    <xf numFmtId="165" fontId="4" fillId="0" borderId="16" xfId="0" applyNumberFormat="1" applyFont="1" applyFill="1" applyBorder="1" applyAlignment="1" applyProtection="1">
      <alignment horizontal="center" vertical="center"/>
      <protection locked="0"/>
    </xf>
    <xf numFmtId="165" fontId="4" fillId="0" borderId="16" xfId="44" applyFont="1" applyFill="1" applyBorder="1" applyAlignment="1" applyProtection="1">
      <alignment/>
      <protection/>
    </xf>
    <xf numFmtId="166" fontId="4" fillId="0" borderId="16" xfId="44" applyNumberFormat="1" applyFont="1" applyFill="1" applyBorder="1" applyAlignment="1" applyProtection="1">
      <alignment/>
      <protection/>
    </xf>
    <xf numFmtId="167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167" fontId="5" fillId="0" borderId="17" xfId="0" applyNumberFormat="1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2" fontId="8" fillId="0" borderId="19" xfId="0" applyNumberFormat="1" applyFont="1" applyBorder="1" applyAlignment="1">
      <alignment horizontal="center" wrapText="1"/>
    </xf>
    <xf numFmtId="2" fontId="9" fillId="0" borderId="18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center" wrapText="1"/>
    </xf>
    <xf numFmtId="168" fontId="9" fillId="0" borderId="18" xfId="0" applyNumberFormat="1" applyFont="1" applyBorder="1" applyAlignment="1">
      <alignment horizontal="center"/>
    </xf>
    <xf numFmtId="167" fontId="5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 wrapText="1"/>
    </xf>
    <xf numFmtId="2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168" fontId="9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168" fontId="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wrapText="1"/>
    </xf>
    <xf numFmtId="16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169" fontId="0" fillId="0" borderId="0" xfId="0" applyNumberFormat="1" applyAlignment="1">
      <alignment/>
    </xf>
    <xf numFmtId="168" fontId="2" fillId="0" borderId="15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14" fontId="0" fillId="0" borderId="0" xfId="0" applyNumberFormat="1" applyAlignment="1">
      <alignment/>
    </xf>
    <xf numFmtId="0" fontId="10" fillId="0" borderId="0" xfId="0" applyFont="1" applyAlignment="1">
      <alignment/>
    </xf>
    <xf numFmtId="168" fontId="0" fillId="0" borderId="0" xfId="0" applyNumberFormat="1" applyAlignment="1">
      <alignment/>
    </xf>
    <xf numFmtId="168" fontId="2" fillId="0" borderId="18" xfId="0" applyNumberFormat="1" applyFont="1" applyBorder="1" applyAlignment="1">
      <alignment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/>
    </xf>
    <xf numFmtId="168" fontId="11" fillId="0" borderId="0" xfId="0" applyNumberFormat="1" applyFont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 shrinkToFit="1"/>
      <protection locked="0"/>
    </xf>
    <xf numFmtId="39" fontId="2" fillId="0" borderId="0" xfId="0" applyNumberFormat="1" applyFont="1" applyFill="1" applyBorder="1" applyAlignment="1" applyProtection="1">
      <alignment horizontal="left"/>
      <protection locked="0"/>
    </xf>
    <xf numFmtId="164" fontId="2" fillId="0" borderId="0" xfId="0" applyNumberFormat="1" applyFont="1" applyFill="1" applyBorder="1" applyAlignment="1" applyProtection="1">
      <alignment horizontal="left"/>
      <protection locked="0"/>
    </xf>
    <xf numFmtId="14" fontId="2" fillId="0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4" sqref="A44"/>
      <selection pane="bottomRight" activeCell="B64" sqref="B64"/>
    </sheetView>
  </sheetViews>
  <sheetFormatPr defaultColWidth="8.00390625" defaultRowHeight="12.75"/>
  <cols>
    <col min="1" max="1" width="38.28125" style="1" customWidth="1"/>
    <col min="2" max="2" width="11.00390625" style="2" customWidth="1"/>
    <col min="3" max="3" width="10.00390625" style="2" customWidth="1"/>
    <col min="4" max="5" width="0" style="3" hidden="1" customWidth="1"/>
    <col min="6" max="6" width="9.8515625" style="3" customWidth="1"/>
    <col min="7" max="7" width="10.421875" style="3" customWidth="1"/>
    <col min="8" max="8" width="13.7109375" style="3" customWidth="1"/>
    <col min="9" max="9" width="8.00390625" style="4" customWidth="1"/>
    <col min="10" max="10" width="11.28125" style="4" customWidth="1"/>
    <col min="11" max="16384" width="8.00390625" style="4" customWidth="1"/>
  </cols>
  <sheetData>
    <row r="1" spans="1:8" ht="18">
      <c r="A1" s="72" t="s">
        <v>0</v>
      </c>
      <c r="B1" s="72"/>
      <c r="C1" s="72"/>
      <c r="D1" s="72"/>
      <c r="E1" s="72"/>
      <c r="F1" s="72"/>
      <c r="G1" s="72"/>
      <c r="H1" s="5"/>
    </row>
    <row r="2" spans="1:8" ht="12.75">
      <c r="A2" s="73" t="s">
        <v>1</v>
      </c>
      <c r="B2" s="73"/>
      <c r="C2" s="73"/>
      <c r="D2" s="73"/>
      <c r="E2" s="73"/>
      <c r="F2" s="73"/>
      <c r="G2" s="73"/>
      <c r="H2" s="73"/>
    </row>
    <row r="3" spans="2:8" ht="12.75">
      <c r="B3" s="74" t="s">
        <v>2</v>
      </c>
      <c r="C3" s="74"/>
      <c r="D3" s="75" t="s">
        <v>3</v>
      </c>
      <c r="E3" s="75"/>
      <c r="F3" s="75" t="s">
        <v>4</v>
      </c>
      <c r="G3" s="75"/>
      <c r="H3" s="6" t="s">
        <v>5</v>
      </c>
    </row>
    <row r="4" spans="1:8" s="13" customFormat="1" ht="12">
      <c r="A4" s="7" t="s">
        <v>6</v>
      </c>
      <c r="B4" s="8" t="s">
        <v>7</v>
      </c>
      <c r="C4" s="9" t="s">
        <v>8</v>
      </c>
      <c r="D4" s="10" t="s">
        <v>7</v>
      </c>
      <c r="E4" s="11" t="s">
        <v>8</v>
      </c>
      <c r="F4" s="10" t="s">
        <v>7</v>
      </c>
      <c r="G4" s="11" t="s">
        <v>8</v>
      </c>
      <c r="H4" s="12"/>
    </row>
    <row r="5" spans="1:8" ht="12.75">
      <c r="A5" s="14" t="s">
        <v>9</v>
      </c>
      <c r="B5" s="15">
        <v>7256.08</v>
      </c>
      <c r="C5" s="16"/>
      <c r="D5" s="17"/>
      <c r="E5" s="18"/>
      <c r="F5" s="17"/>
      <c r="G5" s="19"/>
      <c r="H5" s="20"/>
    </row>
    <row r="6" spans="1:8" ht="12.75">
      <c r="A6" s="14"/>
      <c r="B6" s="15"/>
      <c r="C6" s="16"/>
      <c r="D6" s="17"/>
      <c r="E6" s="18"/>
      <c r="F6" s="17"/>
      <c r="G6" s="19"/>
      <c r="H6" s="20"/>
    </row>
    <row r="7" spans="1:8" ht="12.75">
      <c r="A7" s="14" t="s">
        <v>10</v>
      </c>
      <c r="B7" s="15"/>
      <c r="C7" s="21">
        <v>45</v>
      </c>
      <c r="D7" s="17"/>
      <c r="E7" s="18">
        <v>18</v>
      </c>
      <c r="F7" s="17"/>
      <c r="G7" s="19"/>
      <c r="H7" s="20">
        <f aca="true" t="shared" si="0" ref="H7:H49">F7+G7</f>
        <v>0</v>
      </c>
    </row>
    <row r="8" spans="1:8" ht="12.75">
      <c r="A8" s="14" t="s">
        <v>11</v>
      </c>
      <c r="B8" s="15">
        <v>5</v>
      </c>
      <c r="C8" s="21"/>
      <c r="D8" s="17"/>
      <c r="E8" s="18"/>
      <c r="F8" s="17"/>
      <c r="G8" s="19"/>
      <c r="H8" s="20">
        <f t="shared" si="0"/>
        <v>0</v>
      </c>
    </row>
    <row r="9" spans="1:8" ht="12.75">
      <c r="A9" s="22" t="s">
        <v>12</v>
      </c>
      <c r="B9" s="15"/>
      <c r="C9" s="21"/>
      <c r="D9" s="17"/>
      <c r="E9" s="18"/>
      <c r="F9" s="17"/>
      <c r="G9" s="19"/>
      <c r="H9" s="20">
        <f t="shared" si="0"/>
        <v>0</v>
      </c>
    </row>
    <row r="10" spans="1:8" ht="12.75">
      <c r="A10" s="14" t="s">
        <v>13</v>
      </c>
      <c r="B10" s="15">
        <v>100</v>
      </c>
      <c r="C10" s="21"/>
      <c r="D10" s="17">
        <v>491</v>
      </c>
      <c r="E10" s="18"/>
      <c r="F10" s="17"/>
      <c r="G10" s="19"/>
      <c r="H10" s="20">
        <f t="shared" si="0"/>
        <v>0</v>
      </c>
    </row>
    <row r="11" spans="1:8" ht="12.75">
      <c r="A11" s="14" t="s">
        <v>14</v>
      </c>
      <c r="B11" s="15">
        <v>1000</v>
      </c>
      <c r="C11" s="21">
        <v>1000</v>
      </c>
      <c r="D11" s="17"/>
      <c r="E11" s="18"/>
      <c r="F11" s="17"/>
      <c r="G11" s="19"/>
      <c r="H11" s="20">
        <f t="shared" si="0"/>
        <v>0</v>
      </c>
    </row>
    <row r="12" spans="1:8" ht="12.75">
      <c r="A12" s="14" t="s">
        <v>15</v>
      </c>
      <c r="B12" s="15">
        <v>1050</v>
      </c>
      <c r="C12" s="21">
        <v>150</v>
      </c>
      <c r="D12" s="17"/>
      <c r="E12" s="18"/>
      <c r="F12" s="17"/>
      <c r="G12" s="19"/>
      <c r="H12" s="20">
        <f t="shared" si="0"/>
        <v>0</v>
      </c>
    </row>
    <row r="13" spans="1:8" ht="12.75">
      <c r="A13" s="14" t="s">
        <v>16</v>
      </c>
      <c r="B13" s="15">
        <v>0</v>
      </c>
      <c r="C13" s="21"/>
      <c r="D13" s="17"/>
      <c r="E13" s="18"/>
      <c r="F13" s="17"/>
      <c r="G13" s="19"/>
      <c r="H13" s="20">
        <f t="shared" si="0"/>
        <v>0</v>
      </c>
    </row>
    <row r="14" spans="1:8" ht="12.75">
      <c r="A14" s="14" t="s">
        <v>17</v>
      </c>
      <c r="B14" s="15"/>
      <c r="C14" s="21"/>
      <c r="D14" s="17"/>
      <c r="E14" s="18"/>
      <c r="F14" s="17">
        <v>471.75</v>
      </c>
      <c r="G14" s="19"/>
      <c r="H14" s="20">
        <f t="shared" si="0"/>
        <v>471.75</v>
      </c>
    </row>
    <row r="15" spans="1:8" ht="12.75">
      <c r="A15" s="14" t="s">
        <v>18</v>
      </c>
      <c r="B15" s="15">
        <v>4700</v>
      </c>
      <c r="C15" s="21">
        <v>4100</v>
      </c>
      <c r="D15" s="17">
        <v>1495.5</v>
      </c>
      <c r="E15" s="18"/>
      <c r="F15" s="17"/>
      <c r="G15" s="19"/>
      <c r="H15" s="20">
        <f t="shared" si="0"/>
        <v>0</v>
      </c>
    </row>
    <row r="16" spans="1:8" ht="12.75">
      <c r="A16" s="14" t="s">
        <v>19</v>
      </c>
      <c r="B16" s="15">
        <v>2500</v>
      </c>
      <c r="C16" s="21">
        <v>1800</v>
      </c>
      <c r="D16" s="17"/>
      <c r="E16" s="18"/>
      <c r="F16" s="17"/>
      <c r="G16" s="19"/>
      <c r="H16" s="20">
        <f t="shared" si="0"/>
        <v>0</v>
      </c>
    </row>
    <row r="17" spans="1:8" ht="12.75">
      <c r="A17" s="14" t="s">
        <v>20</v>
      </c>
      <c r="B17" s="15">
        <v>75</v>
      </c>
      <c r="C17" s="21"/>
      <c r="D17" s="17"/>
      <c r="E17" s="18"/>
      <c r="F17" s="17">
        <v>26.71</v>
      </c>
      <c r="G17" s="19"/>
      <c r="H17" s="20">
        <f t="shared" si="0"/>
        <v>26.71</v>
      </c>
    </row>
    <row r="18" spans="1:8" ht="12.75">
      <c r="A18" s="14" t="s">
        <v>21</v>
      </c>
      <c r="B18" s="15">
        <v>8000</v>
      </c>
      <c r="C18" s="21">
        <v>4600</v>
      </c>
      <c r="D18" s="17"/>
      <c r="E18" s="18"/>
      <c r="F18" s="17"/>
      <c r="G18" s="19"/>
      <c r="H18" s="20">
        <f t="shared" si="0"/>
        <v>0</v>
      </c>
    </row>
    <row r="19" spans="1:8" ht="12.75">
      <c r="A19" s="14" t="s">
        <v>22</v>
      </c>
      <c r="B19" s="15">
        <v>100</v>
      </c>
      <c r="C19" s="21"/>
      <c r="D19" s="17"/>
      <c r="E19" s="18"/>
      <c r="F19" s="17"/>
      <c r="G19" s="19"/>
      <c r="H19" s="20">
        <f t="shared" si="0"/>
        <v>0</v>
      </c>
    </row>
    <row r="20" spans="1:8" ht="12.75">
      <c r="A20" s="14" t="s">
        <v>23</v>
      </c>
      <c r="B20" s="15">
        <v>1500</v>
      </c>
      <c r="C20" s="21">
        <v>1000</v>
      </c>
      <c r="D20" s="17"/>
      <c r="E20" s="18"/>
      <c r="F20" s="17"/>
      <c r="G20" s="19"/>
      <c r="H20" s="20">
        <f t="shared" si="0"/>
        <v>0</v>
      </c>
    </row>
    <row r="21" spans="1:8" ht="12.75">
      <c r="A21" s="22" t="s">
        <v>24</v>
      </c>
      <c r="B21" s="15"/>
      <c r="C21" s="21"/>
      <c r="D21" s="17"/>
      <c r="E21" s="18"/>
      <c r="F21" s="17"/>
      <c r="G21" s="19"/>
      <c r="H21" s="20">
        <f t="shared" si="0"/>
        <v>0</v>
      </c>
    </row>
    <row r="22" spans="1:8" ht="12.75">
      <c r="A22" s="14" t="s">
        <v>25</v>
      </c>
      <c r="B22" s="15">
        <v>3200</v>
      </c>
      <c r="C22" s="21">
        <v>1900</v>
      </c>
      <c r="D22" s="17">
        <v>2348</v>
      </c>
      <c r="E22" s="18">
        <v>1454.19</v>
      </c>
      <c r="F22" s="17"/>
      <c r="G22" s="19"/>
      <c r="H22" s="20">
        <f t="shared" si="0"/>
        <v>0</v>
      </c>
    </row>
    <row r="23" spans="1:8" ht="12.75">
      <c r="A23" s="14" t="s">
        <v>26</v>
      </c>
      <c r="B23" s="15">
        <v>600</v>
      </c>
      <c r="C23" s="21">
        <v>400</v>
      </c>
      <c r="D23" s="17"/>
      <c r="E23" s="18"/>
      <c r="F23" s="17"/>
      <c r="G23" s="19"/>
      <c r="H23" s="20">
        <f t="shared" si="0"/>
        <v>0</v>
      </c>
    </row>
    <row r="24" spans="1:8" ht="12.75">
      <c r="A24" s="14" t="s">
        <v>27</v>
      </c>
      <c r="B24" s="15">
        <v>600</v>
      </c>
      <c r="C24" s="21">
        <v>0</v>
      </c>
      <c r="D24" s="17"/>
      <c r="E24" s="18"/>
      <c r="F24" s="17"/>
      <c r="G24" s="19"/>
      <c r="H24" s="20">
        <f t="shared" si="0"/>
        <v>0</v>
      </c>
    </row>
    <row r="25" spans="1:8" ht="12.75">
      <c r="A25" s="14" t="s">
        <v>28</v>
      </c>
      <c r="B25" s="15">
        <v>500</v>
      </c>
      <c r="C25" s="21">
        <v>450</v>
      </c>
      <c r="D25" s="17"/>
      <c r="E25" s="18"/>
      <c r="F25" s="17"/>
      <c r="G25" s="19"/>
      <c r="H25" s="20">
        <f t="shared" si="0"/>
        <v>0</v>
      </c>
    </row>
    <row r="26" spans="1:8" ht="12.75">
      <c r="A26" s="14" t="s">
        <v>29</v>
      </c>
      <c r="B26" s="15">
        <v>500</v>
      </c>
      <c r="C26" s="21">
        <v>250</v>
      </c>
      <c r="D26" s="17"/>
      <c r="E26" s="18"/>
      <c r="F26" s="17"/>
      <c r="G26" s="19"/>
      <c r="H26" s="20">
        <f t="shared" si="0"/>
        <v>0</v>
      </c>
    </row>
    <row r="27" spans="1:8" ht="12.75">
      <c r="A27" s="23" t="s">
        <v>30</v>
      </c>
      <c r="B27" s="15">
        <v>600</v>
      </c>
      <c r="C27" s="21">
        <v>0</v>
      </c>
      <c r="D27" s="17"/>
      <c r="E27" s="18"/>
      <c r="F27" s="17"/>
      <c r="G27" s="19"/>
      <c r="H27" s="20">
        <f t="shared" si="0"/>
        <v>0</v>
      </c>
    </row>
    <row r="28" spans="1:8" ht="12.75">
      <c r="A28" s="23" t="s">
        <v>31</v>
      </c>
      <c r="B28" s="15">
        <v>650</v>
      </c>
      <c r="C28" s="21">
        <v>350</v>
      </c>
      <c r="D28" s="17"/>
      <c r="E28" s="18"/>
      <c r="F28" s="17"/>
      <c r="G28" s="19"/>
      <c r="H28" s="20">
        <f t="shared" si="0"/>
        <v>0</v>
      </c>
    </row>
    <row r="29" spans="1:8" ht="12.75">
      <c r="A29" s="14"/>
      <c r="B29" s="15"/>
      <c r="C29" s="21"/>
      <c r="D29" s="17"/>
      <c r="E29" s="18"/>
      <c r="F29" s="17"/>
      <c r="G29" s="19"/>
      <c r="H29" s="20">
        <f t="shared" si="0"/>
        <v>0</v>
      </c>
    </row>
    <row r="30" spans="1:10" ht="12.75">
      <c r="A30" s="22" t="s">
        <v>32</v>
      </c>
      <c r="B30" s="15"/>
      <c r="C30" s="21"/>
      <c r="D30" s="17"/>
      <c r="E30" s="18"/>
      <c r="F30" s="17"/>
      <c r="G30" s="19"/>
      <c r="H30" s="20">
        <f t="shared" si="0"/>
        <v>0</v>
      </c>
      <c r="J30" s="24"/>
    </row>
    <row r="31" spans="1:8" ht="12.75">
      <c r="A31" s="14" t="s">
        <v>33</v>
      </c>
      <c r="B31" s="15"/>
      <c r="C31" s="21">
        <v>200</v>
      </c>
      <c r="D31" s="17"/>
      <c r="E31" s="18"/>
      <c r="F31" s="17"/>
      <c r="G31" s="19"/>
      <c r="H31" s="20">
        <f t="shared" si="0"/>
        <v>0</v>
      </c>
    </row>
    <row r="32" spans="1:8" ht="12.75">
      <c r="A32" s="14"/>
      <c r="B32" s="15"/>
      <c r="C32" s="21"/>
      <c r="D32" s="17"/>
      <c r="E32" s="18"/>
      <c r="F32" s="17"/>
      <c r="G32" s="19"/>
      <c r="H32" s="20">
        <f t="shared" si="0"/>
        <v>0</v>
      </c>
    </row>
    <row r="33" spans="1:8" ht="12.75">
      <c r="A33" s="22" t="s">
        <v>34</v>
      </c>
      <c r="B33" s="15"/>
      <c r="C33" s="21"/>
      <c r="D33" s="17"/>
      <c r="E33" s="18"/>
      <c r="F33" s="17"/>
      <c r="G33" s="19"/>
      <c r="H33" s="20">
        <f t="shared" si="0"/>
        <v>0</v>
      </c>
    </row>
    <row r="34" spans="1:8" ht="12.75">
      <c r="A34" s="14" t="s">
        <v>35</v>
      </c>
      <c r="B34" s="15"/>
      <c r="C34" s="21">
        <v>600</v>
      </c>
      <c r="D34" s="17"/>
      <c r="E34" s="18"/>
      <c r="F34" s="17"/>
      <c r="G34" s="19"/>
      <c r="H34" s="20">
        <f t="shared" si="0"/>
        <v>0</v>
      </c>
    </row>
    <row r="35" spans="1:8" ht="12.75">
      <c r="A35" s="14" t="s">
        <v>36</v>
      </c>
      <c r="B35" s="15"/>
      <c r="C35" s="21">
        <v>450</v>
      </c>
      <c r="D35" s="17"/>
      <c r="E35" s="18"/>
      <c r="F35" s="17"/>
      <c r="G35" s="19"/>
      <c r="H35" s="20">
        <f t="shared" si="0"/>
        <v>0</v>
      </c>
    </row>
    <row r="36" spans="1:8" ht="12.75">
      <c r="A36" s="14"/>
      <c r="B36" s="15"/>
      <c r="C36" s="21"/>
      <c r="D36" s="17"/>
      <c r="E36" s="18"/>
      <c r="F36" s="17"/>
      <c r="G36" s="19"/>
      <c r="H36" s="20">
        <f t="shared" si="0"/>
        <v>0</v>
      </c>
    </row>
    <row r="37" spans="1:8" ht="12.75">
      <c r="A37" s="14" t="s">
        <v>37</v>
      </c>
      <c r="B37" s="15"/>
      <c r="C37" s="21">
        <v>300</v>
      </c>
      <c r="D37" s="17"/>
      <c r="E37" s="18"/>
      <c r="F37" s="17"/>
      <c r="G37" s="19"/>
      <c r="H37" s="20">
        <f t="shared" si="0"/>
        <v>0</v>
      </c>
    </row>
    <row r="38" spans="1:8" ht="12.75">
      <c r="A38" s="14" t="s">
        <v>38</v>
      </c>
      <c r="B38" s="15"/>
      <c r="C38" s="21">
        <v>550</v>
      </c>
      <c r="D38" s="17"/>
      <c r="E38" s="18"/>
      <c r="F38" s="17"/>
      <c r="G38" s="19"/>
      <c r="H38" s="20">
        <f t="shared" si="0"/>
        <v>0</v>
      </c>
    </row>
    <row r="39" spans="1:8" ht="12.75">
      <c r="A39" s="22" t="s">
        <v>39</v>
      </c>
      <c r="B39" s="15"/>
      <c r="C39" s="21"/>
      <c r="D39" s="17"/>
      <c r="E39" s="18"/>
      <c r="F39" s="17"/>
      <c r="G39" s="19"/>
      <c r="H39" s="20">
        <f t="shared" si="0"/>
        <v>0</v>
      </c>
    </row>
    <row r="40" spans="1:8" ht="12.75">
      <c r="A40" s="14" t="s">
        <v>40</v>
      </c>
      <c r="B40" s="15"/>
      <c r="C40" s="21">
        <v>400</v>
      </c>
      <c r="D40" s="17"/>
      <c r="E40" s="18"/>
      <c r="F40" s="17"/>
      <c r="G40" s="19"/>
      <c r="H40" s="20">
        <f t="shared" si="0"/>
        <v>0</v>
      </c>
    </row>
    <row r="41" spans="1:10" ht="12.75">
      <c r="A41" s="14" t="s">
        <v>41</v>
      </c>
      <c r="B41" s="15"/>
      <c r="C41" s="21">
        <v>400</v>
      </c>
      <c r="D41" s="17"/>
      <c r="E41" s="18"/>
      <c r="F41" s="17"/>
      <c r="G41" s="19"/>
      <c r="H41" s="20">
        <f t="shared" si="0"/>
        <v>0</v>
      </c>
      <c r="J41" s="24"/>
    </row>
    <row r="42" spans="1:8" ht="12.75">
      <c r="A42" s="14" t="s">
        <v>42</v>
      </c>
      <c r="B42" s="15"/>
      <c r="C42" s="21">
        <v>400</v>
      </c>
      <c r="D42" s="17"/>
      <c r="E42" s="18"/>
      <c r="F42" s="17"/>
      <c r="G42" s="19"/>
      <c r="H42" s="20">
        <f t="shared" si="0"/>
        <v>0</v>
      </c>
    </row>
    <row r="43" spans="1:8" ht="12.75">
      <c r="A43" s="14" t="s">
        <v>43</v>
      </c>
      <c r="B43" s="15"/>
      <c r="C43" s="21">
        <v>4200</v>
      </c>
      <c r="D43" s="17"/>
      <c r="E43" s="18"/>
      <c r="F43" s="17"/>
      <c r="G43" s="19"/>
      <c r="H43" s="20">
        <f t="shared" si="0"/>
        <v>0</v>
      </c>
    </row>
    <row r="44" spans="1:8" ht="12.75">
      <c r="A44" s="14" t="s">
        <v>44</v>
      </c>
      <c r="B44" s="15"/>
      <c r="C44" s="21"/>
      <c r="D44" s="17"/>
      <c r="E44" s="18"/>
      <c r="F44" s="17"/>
      <c r="G44" s="19">
        <v>-300</v>
      </c>
      <c r="H44" s="20">
        <f t="shared" si="0"/>
        <v>-300</v>
      </c>
    </row>
    <row r="45" spans="1:8" ht="12.75">
      <c r="A45" s="22" t="s">
        <v>45</v>
      </c>
      <c r="B45" s="15"/>
      <c r="C45" s="21"/>
      <c r="D45" s="17"/>
      <c r="E45" s="18"/>
      <c r="F45" s="17"/>
      <c r="G45" s="19"/>
      <c r="H45" s="20">
        <f t="shared" si="0"/>
        <v>0</v>
      </c>
    </row>
    <row r="46" spans="1:8" ht="12.75">
      <c r="A46" s="14" t="s">
        <v>46</v>
      </c>
      <c r="B46" s="15"/>
      <c r="C46" s="21">
        <v>1000</v>
      </c>
      <c r="D46" s="17"/>
      <c r="E46" s="18"/>
      <c r="F46" s="17"/>
      <c r="G46" s="19"/>
      <c r="H46" s="20">
        <f t="shared" si="0"/>
        <v>0</v>
      </c>
    </row>
    <row r="47" spans="1:8" ht="12.75">
      <c r="A47" s="14"/>
      <c r="B47" s="15"/>
      <c r="C47" s="21"/>
      <c r="D47" s="17"/>
      <c r="E47" s="18"/>
      <c r="F47" s="17"/>
      <c r="G47" s="19"/>
      <c r="H47" s="20">
        <f t="shared" si="0"/>
        <v>0</v>
      </c>
    </row>
    <row r="48" spans="1:8" ht="12.75">
      <c r="A48" s="14" t="s">
        <v>47</v>
      </c>
      <c r="B48" s="15"/>
      <c r="C48" s="21">
        <v>350</v>
      </c>
      <c r="D48" s="17"/>
      <c r="E48" s="18">
        <v>250</v>
      </c>
      <c r="F48" s="17"/>
      <c r="G48" s="19"/>
      <c r="H48" s="20">
        <f t="shared" si="0"/>
        <v>0</v>
      </c>
    </row>
    <row r="49" spans="1:8" ht="12.75">
      <c r="A49" s="14" t="s">
        <v>48</v>
      </c>
      <c r="B49" s="15"/>
      <c r="C49" s="21">
        <v>300</v>
      </c>
      <c r="D49" s="17"/>
      <c r="E49" s="18"/>
      <c r="F49" s="17"/>
      <c r="G49" s="19"/>
      <c r="H49" s="20">
        <f t="shared" si="0"/>
        <v>0</v>
      </c>
    </row>
    <row r="50" spans="1:8" ht="12.75">
      <c r="A50" s="25" t="s">
        <v>49</v>
      </c>
      <c r="B50" s="15"/>
      <c r="C50" s="21">
        <v>50</v>
      </c>
      <c r="D50" s="17"/>
      <c r="E50" s="18"/>
      <c r="F50" s="17"/>
      <c r="G50" s="19"/>
      <c r="H50" s="20"/>
    </row>
    <row r="51" spans="1:8" ht="12.75">
      <c r="A51" s="25"/>
      <c r="B51" s="15"/>
      <c r="C51" s="26"/>
      <c r="D51" s="17"/>
      <c r="E51" s="18"/>
      <c r="F51" s="17"/>
      <c r="G51" s="19"/>
      <c r="H51" s="20"/>
    </row>
    <row r="52" spans="1:8" ht="12.75">
      <c r="A52" s="25"/>
      <c r="B52" s="15"/>
      <c r="C52" s="26"/>
      <c r="D52" s="17"/>
      <c r="E52" s="18"/>
      <c r="F52" s="17"/>
      <c r="G52" s="19"/>
      <c r="H52" s="20"/>
    </row>
    <row r="53" spans="2:8" ht="12.75">
      <c r="B53" s="27">
        <f>SUM(B5:B49)</f>
        <v>32936.08</v>
      </c>
      <c r="C53" s="27">
        <f>SUM(C5:C49)</f>
        <v>25195</v>
      </c>
      <c r="D53" s="27">
        <f>SUM(D5:D49)</f>
        <v>4334.5</v>
      </c>
      <c r="E53" s="28">
        <f>SUM(E5:E49)</f>
        <v>1722.19</v>
      </c>
      <c r="F53" s="27">
        <f>SUM(F5:F51)</f>
        <v>498.46</v>
      </c>
      <c r="G53" s="29">
        <f>SUM(G5:G49)</f>
        <v>-300</v>
      </c>
      <c r="H53" s="30">
        <f>SUM(H5:H51)</f>
        <v>198.45999999999998</v>
      </c>
    </row>
    <row r="54" ht="12.75">
      <c r="H54" s="30">
        <f>F53+G53</f>
        <v>198.45999999999998</v>
      </c>
    </row>
    <row r="55" spans="1:2" ht="12.75">
      <c r="A55" s="31" t="s">
        <v>50</v>
      </c>
      <c r="B55" s="32">
        <v>7256.08</v>
      </c>
    </row>
    <row r="56" spans="1:2" ht="12.75">
      <c r="A56" s="31" t="s">
        <v>51</v>
      </c>
      <c r="B56" s="33">
        <f>F53</f>
        <v>498.46</v>
      </c>
    </row>
    <row r="57" spans="1:2" ht="12.75">
      <c r="A57" s="31" t="s">
        <v>52</v>
      </c>
      <c r="B57" s="34">
        <f>G53</f>
        <v>-300</v>
      </c>
    </row>
    <row r="58" spans="1:2" ht="12.75">
      <c r="A58" s="31" t="s">
        <v>53</v>
      </c>
      <c r="B58" s="33">
        <f>B55+B56+B57</f>
        <v>7454.54</v>
      </c>
    </row>
    <row r="59" spans="1:2" ht="12.75">
      <c r="A59" s="1" t="s">
        <v>54</v>
      </c>
      <c r="B59" s="2">
        <v>3000</v>
      </c>
    </row>
  </sheetData>
  <sheetProtection selectLockedCells="1" selectUnlockedCells="1"/>
  <mergeCells count="5">
    <mergeCell ref="A1:G1"/>
    <mergeCell ref="A2:H2"/>
    <mergeCell ref="B3:C3"/>
    <mergeCell ref="D3:E3"/>
    <mergeCell ref="F3:G3"/>
  </mergeCells>
  <printOptions gridLines="1"/>
  <pageMargins left="0.1" right="0.1" top="0.1" bottom="0.1" header="0.5118055555555555" footer="0.5118055555555555"/>
  <pageSetup fitToHeight="1" fitToWidth="1" horizontalDpi="300" verticalDpi="300" orientation="portrait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D35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10.140625" style="0" customWidth="1"/>
    <col min="4" max="4" width="21.00390625" style="0" customWidth="1"/>
    <col min="5" max="5" width="24.8515625" style="0" customWidth="1"/>
    <col min="6" max="6" width="9.57421875" style="0" customWidth="1"/>
    <col min="7" max="7" width="9.7109375" style="0" customWidth="1"/>
    <col min="8" max="8" width="10.140625" style="0" customWidth="1"/>
  </cols>
  <sheetData>
    <row r="1" spans="1:82" ht="27" customHeight="1">
      <c r="A1" s="35" t="s">
        <v>55</v>
      </c>
      <c r="B1" s="36"/>
      <c r="C1" s="37"/>
      <c r="D1" s="37"/>
      <c r="E1" s="38"/>
      <c r="F1" s="39"/>
      <c r="G1" s="39"/>
      <c r="H1" s="39"/>
      <c r="I1" s="38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</row>
    <row r="2" spans="1:82" ht="15.75">
      <c r="A2" s="40" t="s">
        <v>56</v>
      </c>
      <c r="B2" s="41"/>
      <c r="C2" s="42"/>
      <c r="D2" s="43"/>
      <c r="E2" s="44"/>
      <c r="F2" s="45"/>
      <c r="G2" s="46"/>
      <c r="H2" s="46"/>
      <c r="I2" s="47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8"/>
    </row>
    <row r="3" spans="1:82" ht="15.75">
      <c r="A3" s="49"/>
      <c r="B3" s="36"/>
      <c r="C3" s="50"/>
      <c r="D3" s="50"/>
      <c r="E3" s="51"/>
      <c r="F3" s="52"/>
      <c r="G3" s="53"/>
      <c r="H3" s="53"/>
      <c r="I3" s="54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5"/>
    </row>
    <row r="4" spans="1:14" s="60" customFormat="1" ht="12.75">
      <c r="A4" s="35" t="s">
        <v>57</v>
      </c>
      <c r="B4" s="36" t="s">
        <v>58</v>
      </c>
      <c r="C4" s="50"/>
      <c r="D4" s="50" t="s">
        <v>59</v>
      </c>
      <c r="E4" s="56" t="s">
        <v>60</v>
      </c>
      <c r="F4" s="57" t="s">
        <v>61</v>
      </c>
      <c r="G4" s="57" t="s">
        <v>62</v>
      </c>
      <c r="H4" s="57" t="s">
        <v>63</v>
      </c>
      <c r="I4" s="58"/>
      <c r="J4" s="59"/>
      <c r="K4" s="59"/>
      <c r="L4" s="59"/>
      <c r="M4" s="59"/>
      <c r="N4" s="59"/>
    </row>
    <row r="5" spans="1:8" ht="12.75">
      <c r="A5" s="61" t="s">
        <v>64</v>
      </c>
      <c r="F5" s="62"/>
      <c r="H5" s="63">
        <v>7256.08</v>
      </c>
    </row>
    <row r="6" spans="1:8" ht="12.75">
      <c r="A6" s="61"/>
      <c r="F6" s="62"/>
      <c r="H6" s="64"/>
    </row>
    <row r="7" spans="1:8" ht="12.75">
      <c r="A7" s="65">
        <v>41836</v>
      </c>
      <c r="C7" t="s">
        <v>65</v>
      </c>
      <c r="D7" s="66"/>
      <c r="E7" t="s">
        <v>17</v>
      </c>
      <c r="F7" s="62"/>
      <c r="G7">
        <v>471.75</v>
      </c>
      <c r="H7" s="67">
        <f>H5-F7+G7</f>
        <v>7727.83</v>
      </c>
    </row>
    <row r="8" spans="1:8" ht="12.75">
      <c r="A8" s="65">
        <v>41836</v>
      </c>
      <c r="B8">
        <v>2272</v>
      </c>
      <c r="C8" t="s">
        <v>66</v>
      </c>
      <c r="D8" t="s">
        <v>67</v>
      </c>
      <c r="E8" t="s">
        <v>68</v>
      </c>
      <c r="F8" s="62">
        <v>150</v>
      </c>
      <c r="H8" s="67">
        <f>H7-F8+G8</f>
        <v>7577.83</v>
      </c>
    </row>
    <row r="9" spans="1:8" ht="12.75">
      <c r="A9" s="76" t="s">
        <v>69</v>
      </c>
      <c r="B9" s="76"/>
      <c r="C9" s="76"/>
      <c r="D9" s="76"/>
      <c r="E9" s="76"/>
      <c r="F9" s="76"/>
      <c r="G9" s="76"/>
      <c r="H9" s="68">
        <f>H8-F9+G9</f>
        <v>7577.83</v>
      </c>
    </row>
    <row r="10" spans="1:8" ht="12.75">
      <c r="A10" s="65"/>
      <c r="D10" s="69"/>
      <c r="F10" s="62"/>
      <c r="H10" s="70"/>
    </row>
    <row r="11" spans="1:8" ht="12.75">
      <c r="A11" s="65">
        <v>41856</v>
      </c>
      <c r="C11" t="s">
        <v>65</v>
      </c>
      <c r="E11" t="s">
        <v>70</v>
      </c>
      <c r="G11">
        <v>0.14</v>
      </c>
      <c r="H11" s="67">
        <f>H9-F11+G11</f>
        <v>7577.97</v>
      </c>
    </row>
    <row r="12" spans="1:8" ht="12.75">
      <c r="A12" s="65">
        <v>41862</v>
      </c>
      <c r="C12" t="s">
        <v>65</v>
      </c>
      <c r="E12" t="s">
        <v>71</v>
      </c>
      <c r="G12">
        <v>22.28</v>
      </c>
      <c r="H12" s="67">
        <f>H11-F12+G12</f>
        <v>7600.25</v>
      </c>
    </row>
    <row r="13" spans="1:8" ht="12.75">
      <c r="A13" s="65">
        <v>41877</v>
      </c>
      <c r="C13" t="s">
        <v>65</v>
      </c>
      <c r="E13" t="s">
        <v>70</v>
      </c>
      <c r="G13">
        <v>4.29</v>
      </c>
      <c r="H13" s="67">
        <f>H12-F13+G13</f>
        <v>7604.54</v>
      </c>
    </row>
    <row r="14" spans="1:8" ht="12.75">
      <c r="A14" s="65">
        <v>41865</v>
      </c>
      <c r="B14">
        <v>2262</v>
      </c>
      <c r="C14" t="s">
        <v>66</v>
      </c>
      <c r="D14" t="s">
        <v>72</v>
      </c>
      <c r="E14" t="s">
        <v>68</v>
      </c>
      <c r="F14">
        <v>150</v>
      </c>
      <c r="H14" s="67">
        <f>H13-F14+G14</f>
        <v>7454.54</v>
      </c>
    </row>
    <row r="15" spans="1:8" ht="12.75">
      <c r="A15" s="76" t="s">
        <v>73</v>
      </c>
      <c r="B15" s="76"/>
      <c r="C15" s="76"/>
      <c r="D15" s="76"/>
      <c r="E15" s="76"/>
      <c r="F15" s="76"/>
      <c r="G15" s="76"/>
      <c r="H15" s="71">
        <f>H14-F15+G15</f>
        <v>7454.54</v>
      </c>
    </row>
    <row r="16" spans="1:8" ht="12.75">
      <c r="A16" s="65"/>
      <c r="D16" s="69"/>
      <c r="H16" s="67"/>
    </row>
    <row r="17" spans="1:8" ht="12.75">
      <c r="A17" s="65"/>
      <c r="H17" s="67">
        <f>H15-F17+G17</f>
        <v>7454.54</v>
      </c>
    </row>
    <row r="18" ht="12.75">
      <c r="H18" s="67">
        <f aca="true" t="shared" si="0" ref="H18:H35">H17-F18+G18</f>
        <v>7454.54</v>
      </c>
    </row>
    <row r="19" ht="12.75">
      <c r="H19" s="67">
        <f t="shared" si="0"/>
        <v>7454.54</v>
      </c>
    </row>
    <row r="20" ht="12.75">
      <c r="H20" s="67">
        <f t="shared" si="0"/>
        <v>7454.54</v>
      </c>
    </row>
    <row r="21" ht="12.75">
      <c r="H21" s="67">
        <f t="shared" si="0"/>
        <v>7454.54</v>
      </c>
    </row>
    <row r="22" ht="12.75">
      <c r="H22" s="67">
        <f t="shared" si="0"/>
        <v>7454.54</v>
      </c>
    </row>
    <row r="23" ht="12.75">
      <c r="H23" s="67">
        <f t="shared" si="0"/>
        <v>7454.54</v>
      </c>
    </row>
    <row r="24" ht="12.75">
      <c r="H24" s="67">
        <f t="shared" si="0"/>
        <v>7454.54</v>
      </c>
    </row>
    <row r="25" ht="12.75">
      <c r="H25" s="67">
        <f t="shared" si="0"/>
        <v>7454.54</v>
      </c>
    </row>
    <row r="26" ht="12.75">
      <c r="H26" s="67">
        <f t="shared" si="0"/>
        <v>7454.54</v>
      </c>
    </row>
    <row r="27" ht="12.75">
      <c r="H27" s="67">
        <f t="shared" si="0"/>
        <v>7454.54</v>
      </c>
    </row>
    <row r="28" ht="12.75">
      <c r="H28" s="67">
        <f t="shared" si="0"/>
        <v>7454.54</v>
      </c>
    </row>
    <row r="29" ht="12.75">
      <c r="H29" s="67">
        <f t="shared" si="0"/>
        <v>7454.54</v>
      </c>
    </row>
    <row r="30" ht="12.75">
      <c r="H30" s="67">
        <f t="shared" si="0"/>
        <v>7454.54</v>
      </c>
    </row>
    <row r="31" ht="12.75">
      <c r="H31" s="67">
        <f t="shared" si="0"/>
        <v>7454.54</v>
      </c>
    </row>
    <row r="32" ht="12.75">
      <c r="H32" s="67">
        <f t="shared" si="0"/>
        <v>7454.54</v>
      </c>
    </row>
    <row r="33" ht="12.75">
      <c r="H33" s="67">
        <f t="shared" si="0"/>
        <v>7454.54</v>
      </c>
    </row>
    <row r="34" ht="12.75">
      <c r="H34" s="67">
        <f t="shared" si="0"/>
        <v>7454.54</v>
      </c>
    </row>
    <row r="35" ht="12.75">
      <c r="H35" s="67">
        <f t="shared" si="0"/>
        <v>7454.54</v>
      </c>
    </row>
  </sheetData>
  <sheetProtection selectLockedCells="1" selectUnlockedCells="1"/>
  <mergeCells count="2">
    <mergeCell ref="A9:G9"/>
    <mergeCell ref="A15:G15"/>
  </mergeCells>
  <printOptions/>
  <pageMargins left="0.5" right="0.5" top="0.5" bottom="0.5" header="0.5118055555555555" footer="0.511805555555555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Oxentenko</dc:creator>
  <cp:keywords/>
  <dc:description/>
  <cp:lastModifiedBy>Robin Oxentenko</cp:lastModifiedBy>
  <dcterms:created xsi:type="dcterms:W3CDTF">2014-10-03T21:54:39Z</dcterms:created>
  <dcterms:modified xsi:type="dcterms:W3CDTF">2014-10-03T21:54:39Z</dcterms:modified>
  <cp:category/>
  <cp:version/>
  <cp:contentType/>
  <cp:contentStatus/>
</cp:coreProperties>
</file>